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2648B5EC-4BA0-433B-94EA-45ECCF848E53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PLC分配表1" sheetId="5" r:id="rId1"/>
    <sheet name="PCI卡分配表" sheetId="4" r:id="rId2"/>
    <sheet name="Sheet1" sheetId="7" r:id="rId3"/>
    <sheet name="Sheet2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7" l="1"/>
  <c r="I10" i="7"/>
  <c r="K10" i="7" s="1"/>
  <c r="D2" i="8"/>
</calcChain>
</file>

<file path=xl/sharedStrings.xml><?xml version="1.0" encoding="utf-8"?>
<sst xmlns="http://schemas.openxmlformats.org/spreadsheetml/2006/main" count="283" uniqueCount="208">
  <si>
    <t>序号</t>
    <phoneticPr fontId="3" type="noConversion"/>
  </si>
  <si>
    <t>针脚号</t>
    <phoneticPr fontId="3" type="noConversion"/>
  </si>
  <si>
    <t>信号名称</t>
    <phoneticPr fontId="3" type="noConversion"/>
  </si>
  <si>
    <t>说明</t>
    <phoneticPr fontId="3" type="noConversion"/>
  </si>
  <si>
    <t>IO表_3</t>
    <phoneticPr fontId="3" type="noConversion"/>
  </si>
  <si>
    <t>电源按钮</t>
    <phoneticPr fontId="1" type="noConversion"/>
  </si>
  <si>
    <t>启动按钮</t>
    <phoneticPr fontId="1" type="noConversion"/>
  </si>
  <si>
    <t>停止按钮</t>
    <phoneticPr fontId="1" type="noConversion"/>
  </si>
  <si>
    <t>激光按钮</t>
    <phoneticPr fontId="1" type="noConversion"/>
  </si>
  <si>
    <t>VIEW（+）按钮</t>
    <phoneticPr fontId="1" type="noConversion"/>
  </si>
  <si>
    <t>VIEW（-）按钮</t>
    <phoneticPr fontId="1" type="noConversion"/>
  </si>
  <si>
    <t>是</t>
    <phoneticPr fontId="1" type="noConversion"/>
  </si>
  <si>
    <t>端口号</t>
    <phoneticPr fontId="1" type="noConversion"/>
  </si>
  <si>
    <t>类型</t>
    <phoneticPr fontId="3" type="noConversion"/>
  </si>
  <si>
    <t>PCI卡</t>
    <phoneticPr fontId="3" type="noConversion"/>
  </si>
  <si>
    <t>PCI</t>
    <phoneticPr fontId="1" type="noConversion"/>
  </si>
  <si>
    <t>Laser_OnOff</t>
    <phoneticPr fontId="1" type="noConversion"/>
  </si>
  <si>
    <t>N005/N024</t>
    <phoneticPr fontId="1" type="noConversion"/>
  </si>
  <si>
    <t>激光器</t>
    <phoneticPr fontId="1" type="noConversion"/>
  </si>
  <si>
    <t>蓝色 自复位</t>
    <phoneticPr fontId="1" type="noConversion"/>
  </si>
  <si>
    <t>绿色 自锁</t>
    <phoneticPr fontId="1" type="noConversion"/>
  </si>
  <si>
    <t>红色 自锁</t>
    <phoneticPr fontId="1" type="noConversion"/>
  </si>
  <si>
    <t>带钥匙</t>
    <phoneticPr fontId="1" type="noConversion"/>
  </si>
  <si>
    <t>1个</t>
    <phoneticPr fontId="1" type="noConversion"/>
  </si>
  <si>
    <t>DA16-0</t>
    <phoneticPr fontId="1" type="noConversion"/>
  </si>
  <si>
    <t>GND</t>
    <phoneticPr fontId="1" type="noConversion"/>
  </si>
  <si>
    <t>RS422-2</t>
    <phoneticPr fontId="1" type="noConversion"/>
  </si>
  <si>
    <t>OUT15</t>
    <phoneticPr fontId="1" type="noConversion"/>
  </si>
  <si>
    <t>DA12-OUT0</t>
    <phoneticPr fontId="1" type="noConversion"/>
  </si>
  <si>
    <t>ON/-</t>
    <phoneticPr fontId="1" type="noConversion"/>
  </si>
  <si>
    <t>RS422-1</t>
    <phoneticPr fontId="1" type="noConversion"/>
  </si>
  <si>
    <t>RS422-7</t>
    <phoneticPr fontId="1" type="noConversion"/>
  </si>
  <si>
    <t>RS422-6</t>
    <phoneticPr fontId="1" type="noConversion"/>
  </si>
  <si>
    <t>IOGND</t>
    <phoneticPr fontId="1" type="noConversion"/>
  </si>
  <si>
    <t>IN4-</t>
    <phoneticPr fontId="1" type="noConversion"/>
  </si>
  <si>
    <t>OUT10</t>
    <phoneticPr fontId="1" type="noConversion"/>
  </si>
  <si>
    <t>OUT8</t>
    <phoneticPr fontId="1" type="noConversion"/>
  </si>
  <si>
    <t>IN1-</t>
    <phoneticPr fontId="1" type="noConversion"/>
  </si>
  <si>
    <t>IN3-</t>
    <phoneticPr fontId="1" type="noConversion"/>
  </si>
  <si>
    <t>OUT6</t>
    <phoneticPr fontId="1" type="noConversion"/>
  </si>
  <si>
    <t>OUT4</t>
    <phoneticPr fontId="1" type="noConversion"/>
  </si>
  <si>
    <t>OUT2</t>
    <phoneticPr fontId="1" type="noConversion"/>
  </si>
  <si>
    <t>OUT0</t>
    <phoneticPr fontId="1" type="noConversion"/>
  </si>
  <si>
    <t>DA16-1</t>
    <phoneticPr fontId="1" type="noConversion"/>
  </si>
  <si>
    <t>RS422-4</t>
    <phoneticPr fontId="1" type="noConversion"/>
  </si>
  <si>
    <t>RS422-3</t>
    <phoneticPr fontId="1" type="noConversion"/>
  </si>
  <si>
    <t>CLK</t>
    <phoneticPr fontId="1" type="noConversion"/>
  </si>
  <si>
    <t>DA12-OUT1</t>
    <phoneticPr fontId="1" type="noConversion"/>
  </si>
  <si>
    <t>OUT14</t>
    <phoneticPr fontId="1" type="noConversion"/>
  </si>
  <si>
    <t>RS422-8</t>
    <phoneticPr fontId="1" type="noConversion"/>
  </si>
  <si>
    <t>OUT12</t>
    <phoneticPr fontId="1" type="noConversion"/>
  </si>
  <si>
    <t>RS422-5</t>
    <phoneticPr fontId="1" type="noConversion"/>
  </si>
  <si>
    <t>IN5-</t>
    <phoneticPr fontId="1" type="noConversion"/>
  </si>
  <si>
    <t>OUT11</t>
    <phoneticPr fontId="1" type="noConversion"/>
  </si>
  <si>
    <t>OUT9</t>
    <phoneticPr fontId="1" type="noConversion"/>
  </si>
  <si>
    <t>IN0-</t>
    <phoneticPr fontId="1" type="noConversion"/>
  </si>
  <si>
    <t>IN2-</t>
    <phoneticPr fontId="1" type="noConversion"/>
  </si>
  <si>
    <t>OUT7</t>
    <phoneticPr fontId="1" type="noConversion"/>
  </si>
  <si>
    <t>OUT5</t>
    <phoneticPr fontId="1" type="noConversion"/>
  </si>
  <si>
    <t>OUT3</t>
    <phoneticPr fontId="1" type="noConversion"/>
  </si>
  <si>
    <t>OUT1</t>
    <phoneticPr fontId="1" type="noConversion"/>
  </si>
  <si>
    <t>间距mm</t>
    <phoneticPr fontId="1" type="noConversion"/>
  </si>
  <si>
    <t>间距um</t>
    <phoneticPr fontId="1" type="noConversion"/>
  </si>
  <si>
    <t>脉冲数</t>
    <phoneticPr fontId="1" type="noConversion"/>
  </si>
  <si>
    <t>一个脉冲距离</t>
    <phoneticPr fontId="1" type="noConversion"/>
  </si>
  <si>
    <t>模块1</t>
    <phoneticPr fontId="1" type="noConversion"/>
  </si>
  <si>
    <t>模块3</t>
    <phoneticPr fontId="1" type="noConversion"/>
  </si>
  <si>
    <t>模块4</t>
    <phoneticPr fontId="1" type="noConversion"/>
  </si>
  <si>
    <t>输入</t>
    <phoneticPr fontId="1" type="noConversion"/>
  </si>
  <si>
    <t>输出</t>
    <phoneticPr fontId="1" type="noConversion"/>
  </si>
  <si>
    <t>三色灯黄</t>
    <phoneticPr fontId="1" type="noConversion"/>
  </si>
  <si>
    <t>三色灯绿</t>
    <phoneticPr fontId="1" type="noConversion"/>
  </si>
  <si>
    <t>三色灯红</t>
    <phoneticPr fontId="1" type="noConversion"/>
  </si>
  <si>
    <t>蜂鸣器</t>
    <phoneticPr fontId="1" type="noConversion"/>
  </si>
  <si>
    <t>模块0</t>
    <phoneticPr fontId="1" type="noConversion"/>
  </si>
  <si>
    <t>剥离手爪离子发生器</t>
    <phoneticPr fontId="1" type="noConversion"/>
  </si>
  <si>
    <t>伯努利吸纸（正压）</t>
    <phoneticPr fontId="1" type="noConversion"/>
  </si>
  <si>
    <t>抽尘启动</t>
    <phoneticPr fontId="1" type="noConversion"/>
  </si>
  <si>
    <t>抽尘机报警</t>
    <phoneticPr fontId="1" type="noConversion"/>
  </si>
  <si>
    <t>抽尘机运行</t>
    <phoneticPr fontId="1" type="noConversion"/>
  </si>
  <si>
    <t>打标台陶瓷吸盘真空检测</t>
    <phoneticPr fontId="1" type="noConversion"/>
  </si>
  <si>
    <t>打标台钢环真空检测</t>
    <phoneticPr fontId="1" type="noConversion"/>
  </si>
  <si>
    <t>伯努利升降气缸上到位</t>
    <phoneticPr fontId="1" type="noConversion"/>
  </si>
  <si>
    <t>伯努利升降气缸下到位</t>
    <phoneticPr fontId="1" type="noConversion"/>
  </si>
  <si>
    <t>打标台陶瓷吸盘吸真空</t>
    <phoneticPr fontId="1" type="noConversion"/>
  </si>
  <si>
    <t>打标台陶瓷吸盘破真空</t>
    <phoneticPr fontId="1" type="noConversion"/>
  </si>
  <si>
    <t>打标台钢环吸真空</t>
    <phoneticPr fontId="1" type="noConversion"/>
  </si>
  <si>
    <t>打标台钢环破真空</t>
    <phoneticPr fontId="1" type="noConversion"/>
  </si>
  <si>
    <t>剥离手爪1吸真空</t>
    <phoneticPr fontId="1" type="noConversion"/>
  </si>
  <si>
    <t>剥离手爪1破真空</t>
    <phoneticPr fontId="1" type="noConversion"/>
  </si>
  <si>
    <t>剥离手爪2吸真空</t>
    <phoneticPr fontId="1" type="noConversion"/>
  </si>
  <si>
    <t>剥离手爪2破真空</t>
    <phoneticPr fontId="1" type="noConversion"/>
  </si>
  <si>
    <t>剥离手爪3吸真空</t>
    <phoneticPr fontId="1" type="noConversion"/>
  </si>
  <si>
    <t>剥离手爪3破真空</t>
    <phoneticPr fontId="1" type="noConversion"/>
  </si>
  <si>
    <t>剥离手爪4吸真空</t>
    <phoneticPr fontId="1" type="noConversion"/>
  </si>
  <si>
    <t>剥离手爪4破真空</t>
    <phoneticPr fontId="1" type="noConversion"/>
  </si>
  <si>
    <t>门禁1</t>
    <phoneticPr fontId="1" type="noConversion"/>
  </si>
  <si>
    <t>门禁2</t>
  </si>
  <si>
    <t>门禁4</t>
  </si>
  <si>
    <t>门禁5</t>
  </si>
  <si>
    <t>门禁6</t>
  </si>
  <si>
    <t>门禁7</t>
  </si>
  <si>
    <t>门禁8</t>
  </si>
  <si>
    <t>门禁9</t>
  </si>
  <si>
    <t>门禁10</t>
  </si>
  <si>
    <t>漏液传感器水冷机端</t>
    <phoneticPr fontId="1" type="noConversion"/>
  </si>
  <si>
    <t>漏液传感器激光器端</t>
    <phoneticPr fontId="1" type="noConversion"/>
  </si>
  <si>
    <t>剥离区陶瓷吸盘吸真空</t>
    <phoneticPr fontId="1" type="noConversion"/>
  </si>
  <si>
    <t>剥离区陶瓷吸盘破真空</t>
    <phoneticPr fontId="1" type="noConversion"/>
  </si>
  <si>
    <t>剥离区钢环吸真空</t>
    <phoneticPr fontId="1" type="noConversion"/>
  </si>
  <si>
    <t>剥离区钢环破真空</t>
    <phoneticPr fontId="1" type="noConversion"/>
  </si>
  <si>
    <t>三色灯蓝</t>
    <phoneticPr fontId="1" type="noConversion"/>
  </si>
  <si>
    <t>上料盒铁环检测1</t>
    <phoneticPr fontId="1" type="noConversion"/>
  </si>
  <si>
    <t>上料盒铁环检测2</t>
    <phoneticPr fontId="1" type="noConversion"/>
  </si>
  <si>
    <t>上料盒晶圆检测1</t>
    <phoneticPr fontId="1" type="noConversion"/>
  </si>
  <si>
    <t>上料盒晶圆检测2</t>
  </si>
  <si>
    <t>上料盒晶圆检测3</t>
  </si>
  <si>
    <t>上料盒出料检测</t>
    <phoneticPr fontId="1" type="noConversion"/>
  </si>
  <si>
    <t>NG料盒铁环检测1</t>
    <phoneticPr fontId="1" type="noConversion"/>
  </si>
  <si>
    <t>NG料盒铁环检测2</t>
    <phoneticPr fontId="1" type="noConversion"/>
  </si>
  <si>
    <t>NG料盒晶圆检测1</t>
    <phoneticPr fontId="1" type="noConversion"/>
  </si>
  <si>
    <t>NG料盒晶圆检测2</t>
    <phoneticPr fontId="1" type="noConversion"/>
  </si>
  <si>
    <t>NG料盒晶圆检测3</t>
    <phoneticPr fontId="1" type="noConversion"/>
  </si>
  <si>
    <t>NG料盒出料检测</t>
    <phoneticPr fontId="1" type="noConversion"/>
  </si>
  <si>
    <t>规整区晶圆或铁环有无检测</t>
    <phoneticPr fontId="1" type="noConversion"/>
  </si>
  <si>
    <t>规整区铁环检测1</t>
    <phoneticPr fontId="1" type="noConversion"/>
  </si>
  <si>
    <t>规整区铁环检测2</t>
  </si>
  <si>
    <t>剥离区陶瓷吸盘真空检测</t>
    <phoneticPr fontId="1" type="noConversion"/>
  </si>
  <si>
    <t>剥离区钢环真空检测</t>
    <phoneticPr fontId="1" type="noConversion"/>
  </si>
  <si>
    <t>打标台铁环检测1</t>
    <phoneticPr fontId="1" type="noConversion"/>
  </si>
  <si>
    <t>打标台铁环检测2</t>
  </si>
  <si>
    <t>打标台铁环检测3</t>
  </si>
  <si>
    <t>打标台铁环检测4</t>
  </si>
  <si>
    <t>打标台升到位1</t>
    <phoneticPr fontId="1" type="noConversion"/>
  </si>
  <si>
    <t>打标台升到位2</t>
  </si>
  <si>
    <t>打标台降到位1</t>
    <phoneticPr fontId="1" type="noConversion"/>
  </si>
  <si>
    <t>打标台降到位2</t>
  </si>
  <si>
    <t>剥离区铁环检测1</t>
    <phoneticPr fontId="1" type="noConversion"/>
  </si>
  <si>
    <t>剥离区铁环检测2</t>
    <phoneticPr fontId="1" type="noConversion"/>
  </si>
  <si>
    <t>剥离区铁环检测3</t>
    <phoneticPr fontId="1" type="noConversion"/>
  </si>
  <si>
    <t>剥离区铁环检测4</t>
    <phoneticPr fontId="1" type="noConversion"/>
  </si>
  <si>
    <t>剥离区升到位1</t>
    <phoneticPr fontId="1" type="noConversion"/>
  </si>
  <si>
    <t>剥离区升到位2</t>
    <phoneticPr fontId="1" type="noConversion"/>
  </si>
  <si>
    <t>剥离区降到位1</t>
    <phoneticPr fontId="1" type="noConversion"/>
  </si>
  <si>
    <t>剥离区降到位2</t>
    <phoneticPr fontId="1" type="noConversion"/>
  </si>
  <si>
    <t>纸盒下部分检测</t>
    <phoneticPr fontId="1" type="noConversion"/>
  </si>
  <si>
    <t>纸盒上部分检测</t>
    <phoneticPr fontId="1" type="noConversion"/>
  </si>
  <si>
    <t>玻璃下部分检测</t>
    <phoneticPr fontId="1" type="noConversion"/>
  </si>
  <si>
    <t>玻璃上部分检测</t>
    <phoneticPr fontId="1" type="noConversion"/>
  </si>
  <si>
    <t>打标台晶圆有无检测</t>
    <phoneticPr fontId="1" type="noConversion"/>
  </si>
  <si>
    <t>剥离区晶圆有无检测</t>
    <phoneticPr fontId="1" type="noConversion"/>
  </si>
  <si>
    <t>规整区夹子铁环检测</t>
    <phoneticPr fontId="1" type="noConversion"/>
  </si>
  <si>
    <t>纸盒有无纸片检测</t>
    <phoneticPr fontId="1" type="noConversion"/>
  </si>
  <si>
    <t>伯努利纸片掉落检测</t>
    <phoneticPr fontId="1" type="noConversion"/>
  </si>
  <si>
    <t>上料区离子风棒</t>
    <phoneticPr fontId="1" type="noConversion"/>
  </si>
  <si>
    <t>规整区离子风棒</t>
    <phoneticPr fontId="1" type="noConversion"/>
  </si>
  <si>
    <t>打标区离子风棒</t>
    <phoneticPr fontId="1" type="noConversion"/>
  </si>
  <si>
    <t>剥离手爪1真空检测</t>
    <phoneticPr fontId="1" type="noConversion"/>
  </si>
  <si>
    <t>剥离手爪2真空检测</t>
    <phoneticPr fontId="1" type="noConversion"/>
  </si>
  <si>
    <t>剥离手爪3真空检测</t>
    <phoneticPr fontId="1" type="noConversion"/>
  </si>
  <si>
    <t>剥离手爪4真空检测</t>
    <phoneticPr fontId="1" type="noConversion"/>
  </si>
  <si>
    <t>激光器触发</t>
    <phoneticPr fontId="1" type="noConversion"/>
  </si>
  <si>
    <t>针脚号</t>
    <phoneticPr fontId="1" type="noConversion"/>
  </si>
  <si>
    <t>信号名称</t>
    <phoneticPr fontId="1" type="noConversion"/>
  </si>
  <si>
    <t>AI0</t>
    <phoneticPr fontId="1" type="noConversion"/>
  </si>
  <si>
    <t>AI1</t>
    <phoneticPr fontId="1" type="noConversion"/>
  </si>
  <si>
    <t>AI2</t>
  </si>
  <si>
    <t>AI3</t>
  </si>
  <si>
    <t>AI4</t>
  </si>
  <si>
    <t>AI5</t>
  </si>
  <si>
    <t>剥离手爪力传感器</t>
    <phoneticPr fontId="1" type="noConversion"/>
  </si>
  <si>
    <t>轴号</t>
    <phoneticPr fontId="1" type="noConversion"/>
  </si>
  <si>
    <t>轴名称</t>
    <phoneticPr fontId="1" type="noConversion"/>
  </si>
  <si>
    <t>平台X</t>
  </si>
  <si>
    <t>平台Y</t>
  </si>
  <si>
    <t>振镜Z</t>
  </si>
  <si>
    <t>剥离水平移料</t>
  </si>
  <si>
    <t>剥离垂直移料</t>
  </si>
  <si>
    <t>放纸平台</t>
  </si>
  <si>
    <t>放玻璃平台</t>
  </si>
  <si>
    <t>铁环规整单边夹</t>
    <phoneticPr fontId="10" type="noConversion"/>
  </si>
  <si>
    <t>铁环规整双边夹</t>
    <phoneticPr fontId="10" type="noConversion"/>
  </si>
  <si>
    <t>伯努利气缸升</t>
    <phoneticPr fontId="1" type="noConversion"/>
  </si>
  <si>
    <t>伯努利气缸降</t>
    <phoneticPr fontId="1" type="noConversion"/>
  </si>
  <si>
    <t>规整定位夹子气缸张开</t>
    <phoneticPr fontId="1" type="noConversion"/>
  </si>
  <si>
    <t>规整定位夹子气缸夹紧</t>
    <phoneticPr fontId="1" type="noConversion"/>
  </si>
  <si>
    <t>规整区夹子张开检测</t>
    <phoneticPr fontId="1" type="noConversion"/>
  </si>
  <si>
    <t>规整区夹子夹紧检测</t>
    <phoneticPr fontId="1" type="noConversion"/>
  </si>
  <si>
    <t>模拟量模块2</t>
    <phoneticPr fontId="1" type="noConversion"/>
  </si>
  <si>
    <t>模拟量模块5</t>
    <phoneticPr fontId="1" type="noConversion"/>
  </si>
  <si>
    <t>模块6</t>
    <phoneticPr fontId="1" type="noConversion"/>
  </si>
  <si>
    <t>模块7</t>
    <phoneticPr fontId="1" type="noConversion"/>
  </si>
  <si>
    <t>模块8</t>
    <phoneticPr fontId="1" type="noConversion"/>
  </si>
  <si>
    <t>模拟量模块9</t>
    <phoneticPr fontId="1" type="noConversion"/>
  </si>
  <si>
    <t>门禁3</t>
    <phoneticPr fontId="1" type="noConversion"/>
  </si>
  <si>
    <t>上料盒铁环晶圆检测OK灯</t>
    <phoneticPr fontId="1" type="noConversion"/>
  </si>
  <si>
    <t>上料盒铁环检测1灯</t>
    <phoneticPr fontId="1" type="noConversion"/>
  </si>
  <si>
    <t>上料盒铁环检测2灯</t>
    <phoneticPr fontId="1" type="noConversion"/>
  </si>
  <si>
    <t>上料盒晶圆检测1灯</t>
    <phoneticPr fontId="1" type="noConversion"/>
  </si>
  <si>
    <t>上料盒晶圆检测2灯</t>
    <phoneticPr fontId="1" type="noConversion"/>
  </si>
  <si>
    <t>上料盒晶圆检测3灯</t>
    <phoneticPr fontId="1" type="noConversion"/>
  </si>
  <si>
    <t>NG料盒铁环检测1灯</t>
    <phoneticPr fontId="1" type="noConversion"/>
  </si>
  <si>
    <t>NG料盒铁环检测2灯</t>
    <phoneticPr fontId="1" type="noConversion"/>
  </si>
  <si>
    <t>NG料盒晶圆检测1灯</t>
    <phoneticPr fontId="1" type="noConversion"/>
  </si>
  <si>
    <t>NG料盒晶圆检测2灯</t>
    <phoneticPr fontId="1" type="noConversion"/>
  </si>
  <si>
    <t>NG料盒晶圆检测3灯</t>
    <phoneticPr fontId="1" type="noConversion"/>
  </si>
  <si>
    <t>NG料盒铁环晶圆检测OK灯</t>
    <phoneticPr fontId="1" type="noConversion"/>
  </si>
  <si>
    <t>总气压检测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</si>
</sst>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rgb="FF00B0F0"/>
      <name val="宋体"/>
      <family val="2"/>
      <charset val="134"/>
      <scheme val="minor"/>
    </font>
    <font>
      <sz val="11"/>
      <color rgb="FF00B0F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2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2" fontId="7" fillId="0" borderId="0" xfId="0" applyNumberFormat="1" applyFont="1">
      <alignment vertical="center"/>
    </xf>
    <xf numFmtId="0" fontId="8" fillId="0" borderId="0" xfId="0" applyFont="1">
      <alignment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3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1" fontId="7" fillId="0" borderId="13" xfId="0" applyNumberFormat="1" applyFont="1" applyBorder="1" applyAlignment="1">
      <alignment horizontal="center" vertical="center"/>
    </xf>
    <xf numFmtId="0" fontId="7" fillId="0" borderId="14" xfId="0" applyFont="1" applyBorder="1">
      <alignment vertical="center"/>
    </xf>
    <xf numFmtId="1" fontId="7" fillId="0" borderId="14" xfId="0" applyNumberFormat="1" applyFont="1" applyBorder="1" applyAlignment="1">
      <alignment horizontal="center" vertical="center"/>
    </xf>
    <xf numFmtId="0" fontId="7" fillId="0" borderId="15" xfId="0" applyFont="1" applyBorder="1">
      <alignment vertical="center"/>
    </xf>
    <xf numFmtId="0" fontId="7" fillId="2" borderId="11" xfId="0" applyFont="1" applyFill="1" applyBorder="1">
      <alignment vertical="center"/>
    </xf>
    <xf numFmtId="0" fontId="7" fillId="2" borderId="14" xfId="0" applyFont="1" applyFill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3" borderId="14" xfId="0" applyFont="1" applyFill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8"/>
  <sheetViews>
    <sheetView tabSelected="1" zoomScale="85" zoomScaleNormal="85" workbookViewId="0">
      <selection activeCell="J10" sqref="J10"/>
    </sheetView>
  </sheetViews>
  <sheetFormatPr defaultRowHeight="16" customHeight="1" x14ac:dyDescent="0.3"/>
  <cols>
    <col min="1" max="1" width="9.23046875" style="12"/>
    <col min="2" max="2" width="26.69140625" style="12" customWidth="1"/>
    <col min="3" max="3" width="9.23046875" style="12"/>
    <col min="4" max="4" width="25.61328125" style="12" customWidth="1"/>
    <col min="5" max="5" width="11.61328125" style="12" customWidth="1"/>
    <col min="6" max="6" width="23.4609375" style="12" customWidth="1"/>
    <col min="7" max="7" width="9.15234375" style="12" customWidth="1"/>
    <col min="8" max="8" width="21.53515625" style="12" customWidth="1"/>
    <col min="9" max="9" width="10.4609375" style="12" customWidth="1"/>
    <col min="10" max="10" width="25.07421875" style="12" customWidth="1"/>
    <col min="11" max="11" width="9.23046875" style="12"/>
    <col min="12" max="12" width="25.69140625" style="12" customWidth="1"/>
    <col min="13" max="13" width="9.23046875" style="12"/>
    <col min="14" max="14" width="22.765625" style="12" customWidth="1"/>
    <col min="15" max="15" width="9.23046875" style="12"/>
    <col min="16" max="16" width="23.4609375" style="12" customWidth="1"/>
    <col min="17" max="17" width="10.3046875" style="12" customWidth="1"/>
    <col min="18" max="18" width="23.765625" style="12" customWidth="1"/>
    <col min="19" max="19" width="11.61328125" style="12" customWidth="1"/>
    <col min="20" max="20" width="19" style="12" customWidth="1"/>
    <col min="21" max="16384" width="9.23046875" style="12"/>
  </cols>
  <sheetData>
    <row r="1" spans="1:20" ht="16" customHeight="1" x14ac:dyDescent="0.3">
      <c r="A1" s="42" t="s">
        <v>74</v>
      </c>
      <c r="B1" s="43"/>
      <c r="C1" s="43" t="s">
        <v>65</v>
      </c>
      <c r="D1" s="43"/>
      <c r="E1" s="37" t="s">
        <v>188</v>
      </c>
      <c r="F1" s="38"/>
      <c r="G1" s="42" t="s">
        <v>66</v>
      </c>
      <c r="H1" s="43"/>
      <c r="I1" s="43" t="s">
        <v>67</v>
      </c>
      <c r="J1" s="43"/>
      <c r="K1" s="43" t="s">
        <v>189</v>
      </c>
      <c r="L1" s="44"/>
      <c r="M1" s="42" t="s">
        <v>190</v>
      </c>
      <c r="N1" s="43"/>
      <c r="O1" s="43" t="s">
        <v>191</v>
      </c>
      <c r="P1" s="43"/>
      <c r="Q1" s="43" t="s">
        <v>192</v>
      </c>
      <c r="R1" s="43"/>
      <c r="S1" s="37" t="s">
        <v>193</v>
      </c>
      <c r="T1" s="38"/>
    </row>
    <row r="2" spans="1:20" s="17" customFormat="1" ht="16" customHeight="1" x14ac:dyDescent="0.3">
      <c r="A2" s="41" t="s">
        <v>68</v>
      </c>
      <c r="B2" s="39"/>
      <c r="C2" s="39" t="s">
        <v>68</v>
      </c>
      <c r="D2" s="39"/>
      <c r="E2" s="39" t="s">
        <v>68</v>
      </c>
      <c r="F2" s="40"/>
      <c r="G2" s="41" t="s">
        <v>68</v>
      </c>
      <c r="H2" s="39"/>
      <c r="I2" s="39" t="s">
        <v>68</v>
      </c>
      <c r="J2" s="39"/>
      <c r="K2" s="39" t="s">
        <v>68</v>
      </c>
      <c r="L2" s="40"/>
      <c r="M2" s="41" t="s">
        <v>68</v>
      </c>
      <c r="N2" s="39"/>
      <c r="O2" s="39" t="s">
        <v>68</v>
      </c>
      <c r="P2" s="39"/>
      <c r="Q2" s="39" t="s">
        <v>68</v>
      </c>
      <c r="R2" s="39"/>
      <c r="S2" s="39" t="s">
        <v>68</v>
      </c>
      <c r="T2" s="40"/>
    </row>
    <row r="3" spans="1:20" ht="16" customHeight="1" x14ac:dyDescent="0.3">
      <c r="A3" s="24" t="s">
        <v>1</v>
      </c>
      <c r="B3" s="11" t="s">
        <v>2</v>
      </c>
      <c r="C3" s="11" t="s">
        <v>1</v>
      </c>
      <c r="D3" s="11" t="s">
        <v>2</v>
      </c>
      <c r="E3" s="11" t="s">
        <v>162</v>
      </c>
      <c r="F3" s="25" t="s">
        <v>163</v>
      </c>
      <c r="G3" s="24" t="s">
        <v>1</v>
      </c>
      <c r="H3" s="11" t="s">
        <v>2</v>
      </c>
      <c r="I3" s="11" t="s">
        <v>162</v>
      </c>
      <c r="J3" s="11" t="s">
        <v>163</v>
      </c>
      <c r="K3" s="11" t="s">
        <v>1</v>
      </c>
      <c r="L3" s="25" t="s">
        <v>2</v>
      </c>
      <c r="M3" s="24" t="s">
        <v>1</v>
      </c>
      <c r="N3" s="11" t="s">
        <v>2</v>
      </c>
      <c r="O3" s="11" t="s">
        <v>1</v>
      </c>
      <c r="P3" s="11" t="s">
        <v>2</v>
      </c>
      <c r="Q3" s="11" t="s">
        <v>162</v>
      </c>
      <c r="R3" s="11" t="s">
        <v>163</v>
      </c>
      <c r="S3" s="11" t="s">
        <v>162</v>
      </c>
      <c r="T3" s="25" t="s">
        <v>163</v>
      </c>
    </row>
    <row r="4" spans="1:20" ht="16" customHeight="1" x14ac:dyDescent="0.3">
      <c r="A4" s="26">
        <v>0</v>
      </c>
      <c r="B4" s="14" t="s">
        <v>124</v>
      </c>
      <c r="C4" s="18">
        <v>0</v>
      </c>
      <c r="D4" s="14" t="s">
        <v>157</v>
      </c>
      <c r="E4" s="11" t="s">
        <v>164</v>
      </c>
      <c r="F4" s="27" t="s">
        <v>157</v>
      </c>
      <c r="G4" s="26">
        <v>0</v>
      </c>
      <c r="H4" s="13" t="s">
        <v>112</v>
      </c>
      <c r="I4" s="22">
        <v>0</v>
      </c>
      <c r="J4" s="14" t="s">
        <v>80</v>
      </c>
      <c r="K4" s="11" t="s">
        <v>164</v>
      </c>
      <c r="L4" s="27" t="s">
        <v>80</v>
      </c>
      <c r="M4" s="26">
        <v>0</v>
      </c>
      <c r="N4" s="14" t="s">
        <v>129</v>
      </c>
      <c r="O4" s="18">
        <v>0</v>
      </c>
      <c r="P4" s="14" t="s">
        <v>137</v>
      </c>
      <c r="Q4" s="22">
        <v>0</v>
      </c>
      <c r="R4" s="13" t="s">
        <v>101</v>
      </c>
      <c r="S4" s="11" t="s">
        <v>164</v>
      </c>
      <c r="T4" s="27" t="s">
        <v>170</v>
      </c>
    </row>
    <row r="5" spans="1:20" ht="16" customHeight="1" x14ac:dyDescent="0.3">
      <c r="A5" s="26">
        <v>1</v>
      </c>
      <c r="B5" s="14" t="s">
        <v>125</v>
      </c>
      <c r="C5" s="18">
        <v>1</v>
      </c>
      <c r="D5" s="14" t="s">
        <v>158</v>
      </c>
      <c r="E5" s="11" t="s">
        <v>165</v>
      </c>
      <c r="F5" s="27" t="s">
        <v>158</v>
      </c>
      <c r="G5" s="26">
        <v>1</v>
      </c>
      <c r="H5" s="13" t="s">
        <v>113</v>
      </c>
      <c r="I5" s="22">
        <v>1</v>
      </c>
      <c r="J5" s="14" t="s">
        <v>81</v>
      </c>
      <c r="K5" s="11" t="s">
        <v>165</v>
      </c>
      <c r="L5" s="27" t="s">
        <v>81</v>
      </c>
      <c r="M5" s="26">
        <v>1</v>
      </c>
      <c r="N5" s="14" t="s">
        <v>130</v>
      </c>
      <c r="O5" s="18">
        <v>1</v>
      </c>
      <c r="P5" s="14" t="s">
        <v>138</v>
      </c>
      <c r="Q5" s="22">
        <v>1</v>
      </c>
      <c r="R5" s="13" t="s">
        <v>102</v>
      </c>
      <c r="S5" s="11" t="s">
        <v>165</v>
      </c>
      <c r="T5" s="27"/>
    </row>
    <row r="6" spans="1:20" ht="16" customHeight="1" x14ac:dyDescent="0.3">
      <c r="A6" s="26">
        <v>2</v>
      </c>
      <c r="B6" s="14" t="s">
        <v>126</v>
      </c>
      <c r="C6" s="18">
        <v>2</v>
      </c>
      <c r="D6" s="14" t="s">
        <v>159</v>
      </c>
      <c r="E6" s="11" t="s">
        <v>166</v>
      </c>
      <c r="F6" s="27" t="s">
        <v>159</v>
      </c>
      <c r="G6" s="26">
        <v>2</v>
      </c>
      <c r="H6" s="13" t="s">
        <v>114</v>
      </c>
      <c r="I6" s="22">
        <v>2</v>
      </c>
      <c r="J6" s="14" t="s">
        <v>127</v>
      </c>
      <c r="K6" s="11" t="s">
        <v>166</v>
      </c>
      <c r="L6" s="27" t="s">
        <v>127</v>
      </c>
      <c r="M6" s="26">
        <v>2</v>
      </c>
      <c r="N6" s="14" t="s">
        <v>131</v>
      </c>
      <c r="O6" s="18">
        <v>2</v>
      </c>
      <c r="P6" s="14" t="s">
        <v>139</v>
      </c>
      <c r="Q6" s="22">
        <v>2</v>
      </c>
      <c r="R6" s="13" t="s">
        <v>103</v>
      </c>
      <c r="S6" s="11" t="s">
        <v>166</v>
      </c>
      <c r="T6" s="27"/>
    </row>
    <row r="7" spans="1:20" ht="16" customHeight="1" x14ac:dyDescent="0.3">
      <c r="A7" s="26">
        <v>3</v>
      </c>
      <c r="B7" s="14" t="s">
        <v>151</v>
      </c>
      <c r="C7" s="18">
        <v>3</v>
      </c>
      <c r="D7" s="14" t="s">
        <v>160</v>
      </c>
      <c r="E7" s="11" t="s">
        <v>167</v>
      </c>
      <c r="F7" s="27" t="s">
        <v>160</v>
      </c>
      <c r="G7" s="26">
        <v>3</v>
      </c>
      <c r="H7" s="13" t="s">
        <v>115</v>
      </c>
      <c r="I7" s="22">
        <v>3</v>
      </c>
      <c r="J7" s="14" t="s">
        <v>128</v>
      </c>
      <c r="K7" s="11" t="s">
        <v>167</v>
      </c>
      <c r="L7" s="27" t="s">
        <v>128</v>
      </c>
      <c r="M7" s="26">
        <v>3</v>
      </c>
      <c r="N7" s="14" t="s">
        <v>132</v>
      </c>
      <c r="O7" s="18">
        <v>3</v>
      </c>
      <c r="P7" s="14" t="s">
        <v>140</v>
      </c>
      <c r="Q7" s="22">
        <v>3</v>
      </c>
      <c r="R7" s="13" t="s">
        <v>104</v>
      </c>
      <c r="S7" s="11" t="s">
        <v>167</v>
      </c>
      <c r="T7" s="27"/>
    </row>
    <row r="8" spans="1:20" ht="16" customHeight="1" x14ac:dyDescent="0.3">
      <c r="A8" s="26">
        <v>4</v>
      </c>
      <c r="B8" s="21" t="s">
        <v>186</v>
      </c>
      <c r="C8" s="18">
        <v>4</v>
      </c>
      <c r="D8" s="14"/>
      <c r="E8" s="11" t="s">
        <v>168</v>
      </c>
      <c r="F8" s="27"/>
      <c r="G8" s="26">
        <v>4</v>
      </c>
      <c r="H8" s="13" t="s">
        <v>116</v>
      </c>
      <c r="I8" s="22">
        <v>4</v>
      </c>
      <c r="J8" s="13" t="s">
        <v>207</v>
      </c>
      <c r="K8" s="11" t="s">
        <v>168</v>
      </c>
      <c r="L8" s="13" t="s">
        <v>207</v>
      </c>
      <c r="M8" s="26">
        <v>4</v>
      </c>
      <c r="N8" s="14" t="s">
        <v>149</v>
      </c>
      <c r="O8" s="18">
        <v>4</v>
      </c>
      <c r="P8" s="14" t="s">
        <v>150</v>
      </c>
      <c r="Q8" s="22">
        <v>4</v>
      </c>
      <c r="R8" s="14"/>
      <c r="S8" s="11" t="s">
        <v>168</v>
      </c>
      <c r="T8" s="27"/>
    </row>
    <row r="9" spans="1:20" ht="16" customHeight="1" x14ac:dyDescent="0.3">
      <c r="A9" s="26">
        <v>5</v>
      </c>
      <c r="B9" s="21" t="s">
        <v>187</v>
      </c>
      <c r="C9" s="18">
        <v>5</v>
      </c>
      <c r="D9" s="14"/>
      <c r="E9" s="11" t="s">
        <v>169</v>
      </c>
      <c r="F9" s="27"/>
      <c r="G9" s="26">
        <v>5</v>
      </c>
      <c r="H9" s="14" t="s">
        <v>117</v>
      </c>
      <c r="I9" s="22">
        <v>5</v>
      </c>
      <c r="J9" s="14" t="s">
        <v>8</v>
      </c>
      <c r="K9" s="11" t="s">
        <v>169</v>
      </c>
      <c r="L9" s="27"/>
      <c r="M9" s="26">
        <v>5</v>
      </c>
      <c r="N9" s="13" t="s">
        <v>133</v>
      </c>
      <c r="O9" s="18">
        <v>5</v>
      </c>
      <c r="P9" s="13" t="s">
        <v>141</v>
      </c>
      <c r="Q9" s="22">
        <v>5</v>
      </c>
      <c r="R9" s="14"/>
      <c r="S9" s="11" t="s">
        <v>169</v>
      </c>
      <c r="T9" s="27"/>
    </row>
    <row r="10" spans="1:20" ht="16" customHeight="1" x14ac:dyDescent="0.3">
      <c r="A10" s="26">
        <v>6</v>
      </c>
      <c r="B10" s="14"/>
      <c r="C10" s="18">
        <v>6</v>
      </c>
      <c r="D10" s="14"/>
      <c r="E10" s="11"/>
      <c r="F10" s="27"/>
      <c r="G10" s="26">
        <v>6</v>
      </c>
      <c r="H10" s="13" t="s">
        <v>118</v>
      </c>
      <c r="I10" s="22">
        <v>6</v>
      </c>
      <c r="J10" s="13"/>
      <c r="K10" s="11"/>
      <c r="L10" s="27"/>
      <c r="M10" s="26">
        <v>6</v>
      </c>
      <c r="N10" s="13" t="s">
        <v>134</v>
      </c>
      <c r="O10" s="18">
        <v>6</v>
      </c>
      <c r="P10" s="13" t="s">
        <v>142</v>
      </c>
      <c r="Q10" s="22">
        <v>6</v>
      </c>
      <c r="S10" s="11"/>
      <c r="T10" s="27"/>
    </row>
    <row r="11" spans="1:20" ht="16" customHeight="1" x14ac:dyDescent="0.3">
      <c r="A11" s="26">
        <v>7</v>
      </c>
      <c r="B11" s="14"/>
      <c r="C11" s="18">
        <v>7</v>
      </c>
      <c r="D11" s="14"/>
      <c r="E11" s="11"/>
      <c r="F11" s="27"/>
      <c r="G11" s="26">
        <v>7</v>
      </c>
      <c r="H11" s="13" t="s">
        <v>119</v>
      </c>
      <c r="I11" s="22">
        <v>7</v>
      </c>
      <c r="J11" s="13"/>
      <c r="K11" s="11"/>
      <c r="L11" s="27"/>
      <c r="M11" s="26">
        <v>7</v>
      </c>
      <c r="N11" s="14" t="s">
        <v>135</v>
      </c>
      <c r="O11" s="18">
        <v>7</v>
      </c>
      <c r="P11" s="14" t="s">
        <v>143</v>
      </c>
      <c r="Q11" s="22">
        <v>7</v>
      </c>
      <c r="R11" s="14" t="s">
        <v>153</v>
      </c>
      <c r="S11" s="11"/>
      <c r="T11" s="27"/>
    </row>
    <row r="12" spans="1:20" ht="16" customHeight="1" x14ac:dyDescent="0.3">
      <c r="A12" s="26">
        <v>8</v>
      </c>
      <c r="B12" s="14"/>
      <c r="C12" s="18">
        <v>8</v>
      </c>
      <c r="D12" s="14"/>
      <c r="E12" s="11"/>
      <c r="F12" s="27"/>
      <c r="G12" s="26">
        <v>8</v>
      </c>
      <c r="H12" s="13" t="s">
        <v>120</v>
      </c>
      <c r="I12" s="22">
        <v>8</v>
      </c>
      <c r="J12" s="13" t="s">
        <v>194</v>
      </c>
      <c r="K12" s="11"/>
      <c r="L12" s="27"/>
      <c r="M12" s="26">
        <v>8</v>
      </c>
      <c r="N12" s="14" t="s">
        <v>136</v>
      </c>
      <c r="O12" s="18">
        <v>8</v>
      </c>
      <c r="P12" s="14" t="s">
        <v>144</v>
      </c>
      <c r="Q12" s="22">
        <v>8</v>
      </c>
      <c r="R12" s="14" t="s">
        <v>82</v>
      </c>
      <c r="S12" s="11"/>
      <c r="T12" s="27"/>
    </row>
    <row r="13" spans="1:20" ht="16" customHeight="1" x14ac:dyDescent="0.3">
      <c r="A13" s="26">
        <v>9</v>
      </c>
      <c r="B13" s="14"/>
      <c r="C13" s="18">
        <v>9</v>
      </c>
      <c r="D13" s="14"/>
      <c r="E13" s="11"/>
      <c r="F13" s="27"/>
      <c r="G13" s="26">
        <v>9</v>
      </c>
      <c r="H13" s="13" t="s">
        <v>121</v>
      </c>
      <c r="I13" s="22">
        <v>9</v>
      </c>
      <c r="J13" s="13" t="s">
        <v>98</v>
      </c>
      <c r="K13" s="11"/>
      <c r="L13" s="27"/>
      <c r="M13" s="26">
        <v>9</v>
      </c>
      <c r="N13" s="14"/>
      <c r="O13" s="18">
        <v>9</v>
      </c>
      <c r="P13" s="14"/>
      <c r="Q13" s="22">
        <v>9</v>
      </c>
      <c r="R13" s="14" t="s">
        <v>83</v>
      </c>
      <c r="S13" s="11"/>
      <c r="T13" s="27"/>
    </row>
    <row r="14" spans="1:20" ht="16" customHeight="1" x14ac:dyDescent="0.3">
      <c r="A14" s="26">
        <v>10</v>
      </c>
      <c r="B14" s="13" t="s">
        <v>96</v>
      </c>
      <c r="C14" s="18">
        <v>10</v>
      </c>
      <c r="D14" s="14"/>
      <c r="E14" s="11"/>
      <c r="F14" s="27"/>
      <c r="G14" s="26">
        <v>10</v>
      </c>
      <c r="H14" s="13" t="s">
        <v>122</v>
      </c>
      <c r="I14" s="22">
        <v>10</v>
      </c>
      <c r="J14" s="13" t="s">
        <v>99</v>
      </c>
      <c r="K14" s="11"/>
      <c r="L14" s="27"/>
      <c r="M14" s="26">
        <v>10</v>
      </c>
      <c r="N14" s="14"/>
      <c r="O14" s="18">
        <v>10</v>
      </c>
      <c r="P14" s="13"/>
      <c r="Q14" s="22">
        <v>10</v>
      </c>
      <c r="R14" s="13"/>
      <c r="S14" s="11"/>
      <c r="T14" s="27"/>
    </row>
    <row r="15" spans="1:20" ht="16" customHeight="1" x14ac:dyDescent="0.3">
      <c r="A15" s="26">
        <v>11</v>
      </c>
      <c r="B15" s="13" t="s">
        <v>97</v>
      </c>
      <c r="C15" s="18">
        <v>11</v>
      </c>
      <c r="D15" s="14"/>
      <c r="E15" s="11"/>
      <c r="F15" s="27"/>
      <c r="G15" s="26">
        <v>11</v>
      </c>
      <c r="H15" s="14" t="s">
        <v>123</v>
      </c>
      <c r="I15" s="22">
        <v>11</v>
      </c>
      <c r="J15" s="13" t="s">
        <v>100</v>
      </c>
      <c r="K15" s="11"/>
      <c r="L15" s="27"/>
      <c r="M15" s="26">
        <v>11</v>
      </c>
      <c r="N15" s="14"/>
      <c r="O15" s="18">
        <v>11</v>
      </c>
      <c r="P15" s="14"/>
      <c r="Q15" s="22">
        <v>11</v>
      </c>
      <c r="R15" s="13" t="s">
        <v>152</v>
      </c>
      <c r="S15" s="11"/>
      <c r="T15" s="27"/>
    </row>
    <row r="16" spans="1:20" ht="16" customHeight="1" x14ac:dyDescent="0.3">
      <c r="A16" s="26">
        <v>12</v>
      </c>
      <c r="B16" s="13"/>
      <c r="C16" s="18">
        <v>12</v>
      </c>
      <c r="D16" s="14"/>
      <c r="E16" s="11"/>
      <c r="F16" s="27"/>
      <c r="G16" s="26">
        <v>12</v>
      </c>
      <c r="H16" s="13"/>
      <c r="I16" s="22">
        <v>12</v>
      </c>
      <c r="J16" s="13"/>
      <c r="K16" s="11"/>
      <c r="L16" s="27"/>
      <c r="M16" s="26">
        <v>12</v>
      </c>
      <c r="N16" s="14"/>
      <c r="O16" s="18">
        <v>12</v>
      </c>
      <c r="P16" s="14" t="s">
        <v>78</v>
      </c>
      <c r="Q16" s="22">
        <v>12</v>
      </c>
      <c r="R16" s="13" t="s">
        <v>145</v>
      </c>
      <c r="S16" s="11"/>
      <c r="T16" s="27"/>
    </row>
    <row r="17" spans="1:22" ht="16" customHeight="1" x14ac:dyDescent="0.3">
      <c r="A17" s="26">
        <v>13</v>
      </c>
      <c r="B17" s="14"/>
      <c r="C17" s="18">
        <v>13</v>
      </c>
      <c r="D17" s="14"/>
      <c r="E17" s="11"/>
      <c r="F17" s="27"/>
      <c r="G17" s="26">
        <v>13</v>
      </c>
      <c r="H17" s="13"/>
      <c r="I17" s="22">
        <v>13</v>
      </c>
      <c r="J17" s="13"/>
      <c r="K17" s="11"/>
      <c r="L17" s="27"/>
      <c r="M17" s="26">
        <v>13</v>
      </c>
      <c r="N17" s="14"/>
      <c r="O17" s="18">
        <v>13</v>
      </c>
      <c r="P17" s="14" t="s">
        <v>79</v>
      </c>
      <c r="Q17" s="22">
        <v>13</v>
      </c>
      <c r="R17" s="13" t="s">
        <v>146</v>
      </c>
      <c r="S17" s="11"/>
      <c r="T17" s="27"/>
    </row>
    <row r="18" spans="1:22" ht="16" customHeight="1" x14ac:dyDescent="0.3">
      <c r="A18" s="26">
        <v>14</v>
      </c>
      <c r="B18" s="13"/>
      <c r="C18" s="18">
        <v>14</v>
      </c>
      <c r="D18" s="14"/>
      <c r="E18" s="11"/>
      <c r="F18" s="27"/>
      <c r="G18" s="26">
        <v>14</v>
      </c>
      <c r="H18" s="13"/>
      <c r="I18" s="22">
        <v>14</v>
      </c>
      <c r="J18" s="13"/>
      <c r="K18" s="11"/>
      <c r="L18" s="32"/>
      <c r="M18" s="26">
        <v>14</v>
      </c>
      <c r="N18" s="13"/>
      <c r="O18" s="18">
        <v>14</v>
      </c>
      <c r="P18" s="13" t="s">
        <v>105</v>
      </c>
      <c r="Q18" s="22">
        <v>14</v>
      </c>
      <c r="R18" s="13" t="s">
        <v>147</v>
      </c>
      <c r="S18" s="11"/>
      <c r="T18" s="27"/>
    </row>
    <row r="19" spans="1:22" ht="16" customHeight="1" x14ac:dyDescent="0.3">
      <c r="A19" s="26">
        <v>15</v>
      </c>
      <c r="B19" s="13"/>
      <c r="C19" s="18">
        <v>15</v>
      </c>
      <c r="D19" s="14"/>
      <c r="E19" s="11"/>
      <c r="F19" s="27"/>
      <c r="G19" s="26">
        <v>15</v>
      </c>
      <c r="H19" s="13"/>
      <c r="I19" s="22">
        <v>15</v>
      </c>
      <c r="J19" s="13"/>
      <c r="K19" s="11"/>
      <c r="L19" s="32"/>
      <c r="M19" s="26">
        <v>15</v>
      </c>
      <c r="N19" s="13"/>
      <c r="O19" s="18">
        <v>15</v>
      </c>
      <c r="P19" s="13" t="s">
        <v>106</v>
      </c>
      <c r="Q19" s="22">
        <v>15</v>
      </c>
      <c r="R19" s="13" t="s">
        <v>148</v>
      </c>
      <c r="S19" s="11"/>
      <c r="T19" s="27"/>
    </row>
    <row r="20" spans="1:22" s="17" customFormat="1" ht="16" customHeight="1" x14ac:dyDescent="0.3">
      <c r="A20" s="41" t="s">
        <v>69</v>
      </c>
      <c r="B20" s="39"/>
      <c r="C20" s="39" t="s">
        <v>69</v>
      </c>
      <c r="D20" s="39"/>
      <c r="E20" s="45" t="s">
        <v>69</v>
      </c>
      <c r="F20" s="46"/>
      <c r="G20" s="41" t="s">
        <v>69</v>
      </c>
      <c r="H20" s="39"/>
      <c r="I20" s="39" t="s">
        <v>69</v>
      </c>
      <c r="J20" s="39"/>
      <c r="K20" s="39" t="s">
        <v>69</v>
      </c>
      <c r="L20" s="40"/>
      <c r="M20" s="41" t="s">
        <v>69</v>
      </c>
      <c r="N20" s="39"/>
      <c r="O20" s="39" t="s">
        <v>69</v>
      </c>
      <c r="P20" s="39"/>
      <c r="Q20" s="39" t="s">
        <v>69</v>
      </c>
      <c r="R20" s="39"/>
      <c r="S20" s="45"/>
      <c r="T20" s="46"/>
    </row>
    <row r="21" spans="1:22" ht="16" customHeight="1" x14ac:dyDescent="0.3">
      <c r="A21" s="26">
        <v>0</v>
      </c>
      <c r="B21" s="21" t="s">
        <v>182</v>
      </c>
      <c r="C21" s="18">
        <v>0</v>
      </c>
      <c r="D21" s="14" t="s">
        <v>84</v>
      </c>
      <c r="E21" s="14"/>
      <c r="F21" s="27"/>
      <c r="G21" s="26">
        <v>0</v>
      </c>
      <c r="H21" s="14" t="s">
        <v>72</v>
      </c>
      <c r="I21" s="11">
        <v>0</v>
      </c>
      <c r="J21" s="13" t="s">
        <v>196</v>
      </c>
      <c r="K21" s="11">
        <v>0</v>
      </c>
      <c r="L21" s="27"/>
      <c r="M21" s="26">
        <v>0</v>
      </c>
      <c r="N21" s="14" t="s">
        <v>72</v>
      </c>
      <c r="O21" s="18">
        <v>0</v>
      </c>
      <c r="P21" s="13"/>
      <c r="Q21" s="11">
        <v>0</v>
      </c>
      <c r="R21" s="14"/>
      <c r="S21" s="14"/>
      <c r="T21" s="27"/>
    </row>
    <row r="22" spans="1:22" ht="16" customHeight="1" x14ac:dyDescent="0.3">
      <c r="A22" s="26">
        <v>1</v>
      </c>
      <c r="B22" s="21" t="s">
        <v>183</v>
      </c>
      <c r="C22" s="18">
        <v>1</v>
      </c>
      <c r="D22" s="14" t="s">
        <v>85</v>
      </c>
      <c r="E22" s="14"/>
      <c r="F22" s="27"/>
      <c r="G22" s="26">
        <v>1</v>
      </c>
      <c r="H22" s="14" t="s">
        <v>70</v>
      </c>
      <c r="I22" s="11">
        <v>1</v>
      </c>
      <c r="J22" s="13" t="s">
        <v>197</v>
      </c>
      <c r="K22" s="11">
        <v>1</v>
      </c>
      <c r="L22" s="27"/>
      <c r="M22" s="26">
        <v>1</v>
      </c>
      <c r="N22" s="14" t="s">
        <v>70</v>
      </c>
      <c r="O22" s="18">
        <v>1</v>
      </c>
      <c r="P22" s="13"/>
      <c r="Q22" s="11">
        <v>1</v>
      </c>
      <c r="R22" s="14"/>
      <c r="S22" s="14"/>
      <c r="T22" s="27"/>
    </row>
    <row r="23" spans="1:22" ht="16" customHeight="1" x14ac:dyDescent="0.3">
      <c r="A23" s="26">
        <v>2</v>
      </c>
      <c r="B23" s="21" t="s">
        <v>184</v>
      </c>
      <c r="C23" s="18">
        <v>2</v>
      </c>
      <c r="D23" s="14" t="s">
        <v>86</v>
      </c>
      <c r="E23" s="14"/>
      <c r="F23" s="27"/>
      <c r="G23" s="26">
        <v>2</v>
      </c>
      <c r="H23" s="14" t="s">
        <v>71</v>
      </c>
      <c r="I23" s="11">
        <v>2</v>
      </c>
      <c r="J23" s="13" t="s">
        <v>198</v>
      </c>
      <c r="K23" s="11">
        <v>2</v>
      </c>
      <c r="L23" s="27"/>
      <c r="M23" s="26">
        <v>2</v>
      </c>
      <c r="N23" s="14" t="s">
        <v>71</v>
      </c>
      <c r="O23" s="18">
        <v>2</v>
      </c>
      <c r="P23" s="14"/>
      <c r="Q23" s="11">
        <v>2</v>
      </c>
      <c r="R23" s="14"/>
      <c r="S23" s="14"/>
      <c r="T23" s="27"/>
    </row>
    <row r="24" spans="1:22" ht="16" customHeight="1" x14ac:dyDescent="0.3">
      <c r="A24" s="26">
        <v>3</v>
      </c>
      <c r="B24" s="21" t="s">
        <v>185</v>
      </c>
      <c r="C24" s="18">
        <v>3</v>
      </c>
      <c r="D24" s="14" t="s">
        <v>87</v>
      </c>
      <c r="E24" s="14"/>
      <c r="F24" s="27"/>
      <c r="G24" s="26">
        <v>3</v>
      </c>
      <c r="H24" s="14" t="s">
        <v>111</v>
      </c>
      <c r="I24" s="11">
        <v>3</v>
      </c>
      <c r="J24" s="13" t="s">
        <v>199</v>
      </c>
      <c r="K24" s="11">
        <v>3</v>
      </c>
      <c r="L24" s="27"/>
      <c r="M24" s="26">
        <v>3</v>
      </c>
      <c r="N24" s="14" t="s">
        <v>111</v>
      </c>
      <c r="O24" s="18">
        <v>3</v>
      </c>
      <c r="P24" s="14"/>
      <c r="Q24" s="11">
        <v>3</v>
      </c>
      <c r="R24" s="14"/>
      <c r="S24" s="14"/>
      <c r="T24" s="27"/>
    </row>
    <row r="25" spans="1:22" ht="16" customHeight="1" x14ac:dyDescent="0.3">
      <c r="A25" s="26">
        <v>4</v>
      </c>
      <c r="B25" s="13"/>
      <c r="C25" s="18">
        <v>4</v>
      </c>
      <c r="D25" s="14" t="s">
        <v>107</v>
      </c>
      <c r="E25" s="14"/>
      <c r="F25" s="27"/>
      <c r="G25" s="26">
        <v>4</v>
      </c>
      <c r="H25" s="14" t="s">
        <v>73</v>
      </c>
      <c r="I25" s="11">
        <v>4</v>
      </c>
      <c r="J25" s="13" t="s">
        <v>200</v>
      </c>
      <c r="K25" s="11">
        <v>4</v>
      </c>
      <c r="L25" s="27"/>
      <c r="M25" s="26">
        <v>4</v>
      </c>
      <c r="N25" s="14" t="s">
        <v>73</v>
      </c>
      <c r="O25" s="18">
        <v>4</v>
      </c>
      <c r="P25" s="14"/>
      <c r="Q25" s="11">
        <v>4</v>
      </c>
      <c r="R25" s="14"/>
      <c r="S25" s="14"/>
      <c r="T25" s="27"/>
    </row>
    <row r="26" spans="1:22" ht="16" customHeight="1" x14ac:dyDescent="0.3">
      <c r="A26" s="26">
        <v>5</v>
      </c>
      <c r="B26" s="13"/>
      <c r="C26" s="18">
        <v>5</v>
      </c>
      <c r="D26" s="14" t="s">
        <v>108</v>
      </c>
      <c r="E26" s="14"/>
      <c r="F26" s="27"/>
      <c r="G26" s="26">
        <v>5</v>
      </c>
      <c r="H26" s="14"/>
      <c r="I26" s="11">
        <v>5</v>
      </c>
      <c r="J26" s="14" t="s">
        <v>195</v>
      </c>
      <c r="K26" s="11">
        <v>5</v>
      </c>
      <c r="L26" s="27"/>
      <c r="M26" s="26">
        <v>5</v>
      </c>
      <c r="N26" s="14"/>
      <c r="O26" s="18">
        <v>5</v>
      </c>
      <c r="P26" s="14"/>
      <c r="Q26" s="11">
        <v>5</v>
      </c>
      <c r="R26" s="13"/>
      <c r="S26" s="14"/>
      <c r="T26" s="27"/>
    </row>
    <row r="27" spans="1:22" ht="16" customHeight="1" x14ac:dyDescent="0.3">
      <c r="A27" s="26">
        <v>6</v>
      </c>
      <c r="B27" s="14"/>
      <c r="C27" s="23">
        <v>6</v>
      </c>
      <c r="D27" s="14" t="s">
        <v>109</v>
      </c>
      <c r="E27" s="14"/>
      <c r="F27" s="27"/>
      <c r="G27" s="26">
        <v>6</v>
      </c>
      <c r="H27" s="14"/>
      <c r="I27" s="11">
        <v>6</v>
      </c>
      <c r="J27" s="13" t="s">
        <v>201</v>
      </c>
      <c r="K27" s="11">
        <v>6</v>
      </c>
      <c r="L27" s="32"/>
      <c r="M27" s="26">
        <v>6</v>
      </c>
      <c r="N27" s="21" t="s">
        <v>77</v>
      </c>
      <c r="O27" s="18">
        <v>6</v>
      </c>
      <c r="P27" s="14"/>
      <c r="Q27" s="11">
        <v>6</v>
      </c>
      <c r="R27" s="14"/>
      <c r="S27" s="14"/>
      <c r="T27" s="27"/>
    </row>
    <row r="28" spans="1:22" ht="16" customHeight="1" x14ac:dyDescent="0.3">
      <c r="A28" s="26">
        <v>7</v>
      </c>
      <c r="B28" s="14"/>
      <c r="C28" s="23">
        <v>7</v>
      </c>
      <c r="D28" s="14" t="s">
        <v>110</v>
      </c>
      <c r="E28" s="14"/>
      <c r="F28" s="27"/>
      <c r="G28" s="26">
        <v>7</v>
      </c>
      <c r="H28" s="14"/>
      <c r="I28" s="11">
        <v>7</v>
      </c>
      <c r="J28" s="13" t="s">
        <v>202</v>
      </c>
      <c r="K28" s="11">
        <v>7</v>
      </c>
      <c r="L28" s="32"/>
      <c r="M28" s="26">
        <v>7</v>
      </c>
      <c r="N28" s="21" t="s">
        <v>161</v>
      </c>
      <c r="O28" s="18">
        <v>7</v>
      </c>
      <c r="P28" s="14"/>
      <c r="Q28" s="11">
        <v>7</v>
      </c>
      <c r="R28" s="14"/>
      <c r="S28" s="14"/>
      <c r="T28" s="27"/>
    </row>
    <row r="29" spans="1:22" ht="16" customHeight="1" x14ac:dyDescent="0.3">
      <c r="A29" s="26">
        <v>8</v>
      </c>
      <c r="B29" s="14" t="s">
        <v>88</v>
      </c>
      <c r="C29" s="18">
        <v>8</v>
      </c>
      <c r="D29" s="14"/>
      <c r="E29" s="14"/>
      <c r="F29" s="27"/>
      <c r="G29" s="26">
        <v>8</v>
      </c>
      <c r="H29" s="14"/>
      <c r="I29" s="11">
        <v>8</v>
      </c>
      <c r="J29" s="13" t="s">
        <v>203</v>
      </c>
      <c r="K29" s="11">
        <v>8</v>
      </c>
      <c r="L29" s="32"/>
      <c r="M29" s="26">
        <v>8</v>
      </c>
      <c r="N29" s="14"/>
      <c r="O29" s="18">
        <v>8</v>
      </c>
      <c r="P29" s="14"/>
      <c r="Q29" s="11">
        <v>8</v>
      </c>
      <c r="R29" s="14"/>
      <c r="S29" s="14"/>
      <c r="T29" s="27"/>
    </row>
    <row r="30" spans="1:22" ht="16" customHeight="1" x14ac:dyDescent="0.3">
      <c r="A30" s="26">
        <v>9</v>
      </c>
      <c r="B30" s="14" t="s">
        <v>89</v>
      </c>
      <c r="C30" s="18">
        <v>9</v>
      </c>
      <c r="D30" s="14"/>
      <c r="E30" s="14"/>
      <c r="F30" s="27"/>
      <c r="G30" s="26">
        <v>9</v>
      </c>
      <c r="H30" s="14"/>
      <c r="I30" s="11">
        <v>9</v>
      </c>
      <c r="J30" s="13" t="s">
        <v>204</v>
      </c>
      <c r="K30" s="11">
        <v>9</v>
      </c>
      <c r="L30" s="32"/>
      <c r="M30" s="26">
        <v>9</v>
      </c>
      <c r="N30" s="14"/>
      <c r="O30" s="18">
        <v>9</v>
      </c>
      <c r="P30" s="14"/>
      <c r="Q30" s="11">
        <v>9</v>
      </c>
      <c r="R30" s="14"/>
      <c r="S30" s="14"/>
      <c r="T30" s="27"/>
    </row>
    <row r="31" spans="1:22" ht="16" customHeight="1" x14ac:dyDescent="0.3">
      <c r="A31" s="26">
        <v>10</v>
      </c>
      <c r="C31" s="18">
        <v>10</v>
      </c>
      <c r="D31" s="14" t="s">
        <v>90</v>
      </c>
      <c r="E31" s="14"/>
      <c r="F31" s="27"/>
      <c r="G31" s="26">
        <v>10</v>
      </c>
      <c r="H31" s="14"/>
      <c r="I31" s="11">
        <v>10</v>
      </c>
      <c r="J31" s="13" t="s">
        <v>205</v>
      </c>
      <c r="K31" s="11">
        <v>10</v>
      </c>
      <c r="L31" s="27"/>
      <c r="M31" s="26">
        <v>10</v>
      </c>
      <c r="N31" s="14"/>
      <c r="O31" s="18">
        <v>10</v>
      </c>
      <c r="P31" s="14"/>
      <c r="Q31" s="11">
        <v>10</v>
      </c>
      <c r="R31" s="14"/>
      <c r="S31" s="14"/>
      <c r="T31" s="27"/>
      <c r="U31" s="19" t="s">
        <v>171</v>
      </c>
      <c r="V31" s="12" t="s">
        <v>172</v>
      </c>
    </row>
    <row r="32" spans="1:22" ht="16" customHeight="1" x14ac:dyDescent="0.3">
      <c r="A32" s="26">
        <v>11</v>
      </c>
      <c r="B32" s="14" t="s">
        <v>154</v>
      </c>
      <c r="C32" s="18">
        <v>11</v>
      </c>
      <c r="D32" s="14" t="s">
        <v>91</v>
      </c>
      <c r="E32" s="14"/>
      <c r="F32" s="27"/>
      <c r="G32" s="26">
        <v>11</v>
      </c>
      <c r="H32" s="14"/>
      <c r="I32" s="11">
        <v>11</v>
      </c>
      <c r="J32" s="14" t="s">
        <v>206</v>
      </c>
      <c r="K32" s="11">
        <v>11</v>
      </c>
      <c r="L32" s="32"/>
      <c r="M32" s="26">
        <v>11</v>
      </c>
      <c r="N32" s="14"/>
      <c r="O32" s="18">
        <v>11</v>
      </c>
      <c r="P32" s="15"/>
      <c r="Q32" s="11">
        <v>11</v>
      </c>
      <c r="R32" s="15"/>
      <c r="S32" s="14"/>
      <c r="T32" s="27"/>
      <c r="U32" s="19">
        <v>0</v>
      </c>
      <c r="V32" t="s">
        <v>173</v>
      </c>
    </row>
    <row r="33" spans="1:22" ht="16" customHeight="1" x14ac:dyDescent="0.3">
      <c r="A33" s="26">
        <v>12</v>
      </c>
      <c r="B33" s="14" t="s">
        <v>155</v>
      </c>
      <c r="C33" s="18">
        <v>12</v>
      </c>
      <c r="D33" s="14" t="s">
        <v>92</v>
      </c>
      <c r="E33" s="14"/>
      <c r="F33" s="27"/>
      <c r="G33" s="26">
        <v>12</v>
      </c>
      <c r="H33" s="14"/>
      <c r="I33" s="11">
        <v>12</v>
      </c>
      <c r="J33" s="14"/>
      <c r="K33" s="11">
        <v>12</v>
      </c>
      <c r="L33" s="27"/>
      <c r="M33" s="26">
        <v>12</v>
      </c>
      <c r="N33" s="14"/>
      <c r="O33" s="18">
        <v>12</v>
      </c>
      <c r="P33" s="15"/>
      <c r="Q33" s="11">
        <v>12</v>
      </c>
      <c r="R33" s="15"/>
      <c r="S33" s="14"/>
      <c r="T33" s="27"/>
      <c r="U33" s="19">
        <v>1</v>
      </c>
      <c r="V33" t="s">
        <v>174</v>
      </c>
    </row>
    <row r="34" spans="1:22" ht="16" customHeight="1" x14ac:dyDescent="0.3">
      <c r="A34" s="26">
        <v>13</v>
      </c>
      <c r="B34" s="14" t="s">
        <v>156</v>
      </c>
      <c r="C34" s="18">
        <v>13</v>
      </c>
      <c r="D34" s="14" t="s">
        <v>93</v>
      </c>
      <c r="E34" s="14"/>
      <c r="F34" s="27"/>
      <c r="G34" s="26">
        <v>13</v>
      </c>
      <c r="H34" s="14"/>
      <c r="I34" s="11">
        <v>13</v>
      </c>
      <c r="J34" s="14"/>
      <c r="K34" s="11">
        <v>13</v>
      </c>
      <c r="L34" s="27"/>
      <c r="M34" s="26">
        <v>13</v>
      </c>
      <c r="N34" s="14"/>
      <c r="O34" s="18">
        <v>13</v>
      </c>
      <c r="P34" s="15"/>
      <c r="Q34" s="11">
        <v>13</v>
      </c>
      <c r="R34" s="15"/>
      <c r="S34" s="14"/>
      <c r="T34" s="27"/>
      <c r="U34" s="19">
        <v>2</v>
      </c>
      <c r="V34" t="s">
        <v>175</v>
      </c>
    </row>
    <row r="35" spans="1:22" ht="16" customHeight="1" x14ac:dyDescent="0.3">
      <c r="A35" s="26">
        <v>14</v>
      </c>
      <c r="B35" s="14" t="s">
        <v>75</v>
      </c>
      <c r="C35" s="18">
        <v>14</v>
      </c>
      <c r="D35" s="14" t="s">
        <v>94</v>
      </c>
      <c r="E35" s="14"/>
      <c r="F35" s="27"/>
      <c r="G35" s="26">
        <v>14</v>
      </c>
      <c r="H35" s="14"/>
      <c r="I35" s="11">
        <v>14</v>
      </c>
      <c r="J35" s="14"/>
      <c r="K35" s="11">
        <v>14</v>
      </c>
      <c r="L35" s="27"/>
      <c r="M35" s="26">
        <v>14</v>
      </c>
      <c r="N35" s="14"/>
      <c r="O35" s="18">
        <v>14</v>
      </c>
      <c r="P35" s="15"/>
      <c r="Q35" s="11">
        <v>14</v>
      </c>
      <c r="R35" s="15"/>
      <c r="S35" s="14"/>
      <c r="T35" s="27"/>
      <c r="U35" s="19">
        <v>3</v>
      </c>
      <c r="V35" t="s">
        <v>176</v>
      </c>
    </row>
    <row r="36" spans="1:22" ht="16" customHeight="1" thickBot="1" x14ac:dyDescent="0.35">
      <c r="A36" s="28">
        <v>15</v>
      </c>
      <c r="B36" s="36" t="s">
        <v>76</v>
      </c>
      <c r="C36" s="30">
        <v>15</v>
      </c>
      <c r="D36" s="29" t="s">
        <v>95</v>
      </c>
      <c r="E36" s="29"/>
      <c r="F36" s="31"/>
      <c r="G36" s="28">
        <v>15</v>
      </c>
      <c r="H36" s="33"/>
      <c r="I36" s="34">
        <v>15</v>
      </c>
      <c r="J36" s="33"/>
      <c r="K36" s="34">
        <v>15</v>
      </c>
      <c r="L36" s="31"/>
      <c r="M36" s="28">
        <v>15</v>
      </c>
      <c r="N36" s="29"/>
      <c r="O36" s="30">
        <v>15</v>
      </c>
      <c r="P36" s="35"/>
      <c r="Q36" s="34">
        <v>15</v>
      </c>
      <c r="R36" s="35"/>
      <c r="S36" s="29"/>
      <c r="T36" s="31"/>
      <c r="U36" s="19">
        <v>4</v>
      </c>
      <c r="V36" t="s">
        <v>177</v>
      </c>
    </row>
    <row r="37" spans="1:22" ht="16" customHeight="1" x14ac:dyDescent="0.3">
      <c r="U37" s="19">
        <v>5</v>
      </c>
      <c r="V37" t="s">
        <v>178</v>
      </c>
    </row>
    <row r="38" spans="1:22" ht="16" customHeight="1" x14ac:dyDescent="0.3">
      <c r="U38" s="19">
        <v>6</v>
      </c>
      <c r="V38" t="s">
        <v>179</v>
      </c>
    </row>
    <row r="39" spans="1:22" ht="16" customHeight="1" x14ac:dyDescent="0.3">
      <c r="U39" s="19">
        <v>7</v>
      </c>
      <c r="V39" s="20" t="s">
        <v>180</v>
      </c>
    </row>
    <row r="40" spans="1:22" ht="16" customHeight="1" x14ac:dyDescent="0.3">
      <c r="U40" s="19">
        <v>8</v>
      </c>
      <c r="V40" s="20" t="s">
        <v>181</v>
      </c>
    </row>
    <row r="57" spans="11:16" ht="16" customHeight="1" x14ac:dyDescent="0.3">
      <c r="O57" s="12">
        <v>4.01</v>
      </c>
    </row>
    <row r="58" spans="11:16" ht="16" customHeight="1" x14ac:dyDescent="0.3">
      <c r="K58" s="12">
        <v>7.07</v>
      </c>
      <c r="N58" s="12">
        <v>3.04</v>
      </c>
      <c r="O58" s="16">
        <v>4</v>
      </c>
      <c r="P58" s="12">
        <v>4.04</v>
      </c>
    </row>
  </sheetData>
  <mergeCells count="30">
    <mergeCell ref="I1:J1"/>
    <mergeCell ref="I2:J2"/>
    <mergeCell ref="I20:J20"/>
    <mergeCell ref="E1:F1"/>
    <mergeCell ref="E2:F2"/>
    <mergeCell ref="E20:F20"/>
    <mergeCell ref="A20:B20"/>
    <mergeCell ref="C20:D20"/>
    <mergeCell ref="C1:D1"/>
    <mergeCell ref="C2:D2"/>
    <mergeCell ref="G1:H1"/>
    <mergeCell ref="G2:H2"/>
    <mergeCell ref="A1:B1"/>
    <mergeCell ref="A2:B2"/>
    <mergeCell ref="G20:H20"/>
    <mergeCell ref="S1:T1"/>
    <mergeCell ref="S2:T2"/>
    <mergeCell ref="M20:N20"/>
    <mergeCell ref="O20:P20"/>
    <mergeCell ref="K20:L20"/>
    <mergeCell ref="M1:N1"/>
    <mergeCell ref="M2:N2"/>
    <mergeCell ref="O1:P1"/>
    <mergeCell ref="O2:P2"/>
    <mergeCell ref="K1:L1"/>
    <mergeCell ref="K2:L2"/>
    <mergeCell ref="Q1:R1"/>
    <mergeCell ref="Q2:R2"/>
    <mergeCell ref="Q20:R20"/>
    <mergeCell ref="S20:T20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0"/>
  <sheetViews>
    <sheetView topLeftCell="A16" workbookViewId="0">
      <selection activeCell="I16" sqref="I16"/>
    </sheetView>
  </sheetViews>
  <sheetFormatPr defaultRowHeight="14.15" x14ac:dyDescent="0.3"/>
  <cols>
    <col min="3" max="3" width="10.3828125" style="3" customWidth="1"/>
    <col min="5" max="5" width="15.765625" customWidth="1"/>
  </cols>
  <sheetData>
    <row r="1" spans="1:6" ht="15" x14ac:dyDescent="0.3">
      <c r="A1" s="47" t="s">
        <v>4</v>
      </c>
      <c r="B1" s="47"/>
      <c r="C1" s="47"/>
      <c r="D1" s="47"/>
      <c r="E1" s="47"/>
      <c r="F1" s="47"/>
    </row>
    <row r="2" spans="1:6" x14ac:dyDescent="0.3">
      <c r="A2" s="48" t="s">
        <v>14</v>
      </c>
      <c r="B2" s="48"/>
      <c r="C2" s="48"/>
      <c r="D2" s="48"/>
      <c r="E2" s="48"/>
      <c r="F2" s="48"/>
    </row>
    <row r="3" spans="1:6" x14ac:dyDescent="0.3">
      <c r="A3" s="2" t="s">
        <v>0</v>
      </c>
      <c r="B3" s="2" t="s">
        <v>13</v>
      </c>
      <c r="C3" s="2" t="s">
        <v>12</v>
      </c>
      <c r="D3" s="2" t="s">
        <v>1</v>
      </c>
      <c r="E3" s="2" t="s">
        <v>2</v>
      </c>
      <c r="F3" s="2" t="s">
        <v>3</v>
      </c>
    </row>
    <row r="4" spans="1:6" x14ac:dyDescent="0.3">
      <c r="A4" s="2">
        <v>1</v>
      </c>
      <c r="B4" s="49" t="s">
        <v>15</v>
      </c>
      <c r="C4" s="5" t="s">
        <v>24</v>
      </c>
      <c r="D4" s="2">
        <v>1</v>
      </c>
      <c r="E4" s="1"/>
      <c r="F4" s="1"/>
    </row>
    <row r="5" spans="1:6" x14ac:dyDescent="0.3">
      <c r="A5" s="2">
        <v>2</v>
      </c>
      <c r="B5" s="50"/>
      <c r="C5" s="5" t="s">
        <v>25</v>
      </c>
      <c r="D5" s="2">
        <v>2</v>
      </c>
      <c r="E5" s="1"/>
      <c r="F5" s="1"/>
    </row>
    <row r="6" spans="1:6" x14ac:dyDescent="0.3">
      <c r="A6" s="2">
        <v>3</v>
      </c>
      <c r="B6" s="50"/>
      <c r="C6" s="5" t="s">
        <v>26</v>
      </c>
      <c r="D6" s="2">
        <v>3</v>
      </c>
      <c r="E6" s="1"/>
      <c r="F6" s="1"/>
    </row>
    <row r="7" spans="1:6" ht="15" x14ac:dyDescent="0.3">
      <c r="A7" s="2">
        <v>4</v>
      </c>
      <c r="B7" s="50"/>
      <c r="C7" s="5" t="s">
        <v>27</v>
      </c>
      <c r="D7" s="2">
        <v>4</v>
      </c>
      <c r="E7" s="4"/>
      <c r="F7" s="1"/>
    </row>
    <row r="8" spans="1:6" ht="15" x14ac:dyDescent="0.3">
      <c r="A8" s="2">
        <v>5</v>
      </c>
      <c r="B8" s="50"/>
      <c r="C8" s="5" t="s">
        <v>28</v>
      </c>
      <c r="D8" s="2">
        <v>5</v>
      </c>
      <c r="E8" s="4"/>
      <c r="F8" s="1"/>
    </row>
    <row r="9" spans="1:6" x14ac:dyDescent="0.3">
      <c r="A9" s="2">
        <v>6</v>
      </c>
      <c r="B9" s="50"/>
      <c r="C9" s="5" t="s">
        <v>29</v>
      </c>
      <c r="D9" s="2">
        <v>6</v>
      </c>
      <c r="E9" s="1"/>
      <c r="F9" s="1"/>
    </row>
    <row r="10" spans="1:6" x14ac:dyDescent="0.3">
      <c r="A10" s="2">
        <v>7</v>
      </c>
      <c r="B10" s="50"/>
      <c r="C10" s="5" t="s">
        <v>30</v>
      </c>
      <c r="D10" s="2">
        <v>7</v>
      </c>
      <c r="E10" s="1"/>
      <c r="F10" s="1"/>
    </row>
    <row r="11" spans="1:6" x14ac:dyDescent="0.3">
      <c r="A11" s="2">
        <v>8</v>
      </c>
      <c r="B11" s="50"/>
      <c r="C11" s="5" t="s">
        <v>31</v>
      </c>
      <c r="D11" s="2">
        <v>8</v>
      </c>
      <c r="E11" s="1"/>
      <c r="F11" s="1"/>
    </row>
    <row r="12" spans="1:6" x14ac:dyDescent="0.3">
      <c r="A12" s="2">
        <v>9</v>
      </c>
      <c r="B12" s="50"/>
      <c r="C12" s="5" t="s">
        <v>32</v>
      </c>
      <c r="D12" s="2">
        <v>9</v>
      </c>
      <c r="E12" s="1"/>
      <c r="F12" s="1"/>
    </row>
    <row r="13" spans="1:6" x14ac:dyDescent="0.3">
      <c r="A13" s="2">
        <v>10</v>
      </c>
      <c r="B13" s="50"/>
      <c r="C13" s="5" t="s">
        <v>33</v>
      </c>
      <c r="D13" s="2">
        <v>10</v>
      </c>
      <c r="E13" s="1" t="s">
        <v>17</v>
      </c>
      <c r="F13" s="1" t="s">
        <v>18</v>
      </c>
    </row>
    <row r="14" spans="1:6" x14ac:dyDescent="0.3">
      <c r="A14" s="2">
        <v>11</v>
      </c>
      <c r="B14" s="50"/>
      <c r="C14" s="5" t="s">
        <v>34</v>
      </c>
      <c r="D14" s="2">
        <v>11</v>
      </c>
      <c r="E14" s="1"/>
      <c r="F14" s="1"/>
    </row>
    <row r="15" spans="1:6" x14ac:dyDescent="0.3">
      <c r="A15" s="2">
        <v>12</v>
      </c>
      <c r="B15" s="50"/>
      <c r="C15" s="5" t="s">
        <v>35</v>
      </c>
      <c r="D15" s="2">
        <v>12</v>
      </c>
      <c r="E15" s="1"/>
      <c r="F15" s="1"/>
    </row>
    <row r="16" spans="1:6" x14ac:dyDescent="0.3">
      <c r="A16" s="2">
        <v>13</v>
      </c>
      <c r="B16" s="50"/>
      <c r="C16" s="5" t="s">
        <v>36</v>
      </c>
      <c r="D16" s="2">
        <v>13</v>
      </c>
      <c r="E16" s="1"/>
      <c r="F16" s="1"/>
    </row>
    <row r="17" spans="1:6" x14ac:dyDescent="0.3">
      <c r="A17" s="2">
        <v>14</v>
      </c>
      <c r="B17" s="50"/>
      <c r="C17" s="5" t="s">
        <v>37</v>
      </c>
      <c r="D17" s="2">
        <v>14</v>
      </c>
      <c r="E17" s="1"/>
      <c r="F17" s="1"/>
    </row>
    <row r="18" spans="1:6" x14ac:dyDescent="0.3">
      <c r="A18" s="2">
        <v>15</v>
      </c>
      <c r="B18" s="50"/>
      <c r="C18" s="5" t="s">
        <v>38</v>
      </c>
      <c r="D18" s="2">
        <v>15</v>
      </c>
      <c r="E18" s="1"/>
      <c r="F18" s="1"/>
    </row>
    <row r="19" spans="1:6" x14ac:dyDescent="0.3">
      <c r="A19" s="2">
        <v>16</v>
      </c>
      <c r="B19" s="50"/>
      <c r="C19" s="5" t="s">
        <v>39</v>
      </c>
      <c r="D19" s="2">
        <v>16</v>
      </c>
      <c r="E19" s="6"/>
      <c r="F19" s="1"/>
    </row>
    <row r="20" spans="1:6" x14ac:dyDescent="0.3">
      <c r="A20" s="2">
        <v>17</v>
      </c>
      <c r="B20" s="50"/>
      <c r="C20" s="5" t="s">
        <v>40</v>
      </c>
      <c r="D20" s="2">
        <v>17</v>
      </c>
      <c r="E20" s="6"/>
      <c r="F20" s="1"/>
    </row>
    <row r="21" spans="1:6" x14ac:dyDescent="0.3">
      <c r="A21" s="2">
        <v>18</v>
      </c>
      <c r="B21" s="50"/>
      <c r="C21" s="5" t="s">
        <v>41</v>
      </c>
      <c r="D21" s="2">
        <v>18</v>
      </c>
      <c r="E21" s="1"/>
      <c r="F21" s="1"/>
    </row>
    <row r="22" spans="1:6" x14ac:dyDescent="0.3">
      <c r="A22" s="2">
        <v>19</v>
      </c>
      <c r="B22" s="50"/>
      <c r="C22" s="5" t="s">
        <v>42</v>
      </c>
      <c r="D22" s="2">
        <v>19</v>
      </c>
      <c r="E22" s="1"/>
      <c r="F22" s="1"/>
    </row>
    <row r="23" spans="1:6" x14ac:dyDescent="0.3">
      <c r="A23" s="2">
        <v>20</v>
      </c>
      <c r="B23" s="50"/>
      <c r="C23" s="5" t="s">
        <v>43</v>
      </c>
      <c r="D23" s="2">
        <v>20</v>
      </c>
      <c r="E23" s="1"/>
      <c r="F23" s="1"/>
    </row>
    <row r="24" spans="1:6" ht="15" x14ac:dyDescent="0.3">
      <c r="A24" s="2">
        <v>21</v>
      </c>
      <c r="B24" s="50"/>
      <c r="C24" s="5" t="s">
        <v>44</v>
      </c>
      <c r="D24" s="2">
        <v>21</v>
      </c>
      <c r="E24" s="4"/>
      <c r="F24" s="1"/>
    </row>
    <row r="25" spans="1:6" ht="15" x14ac:dyDescent="0.3">
      <c r="A25" s="2">
        <v>22</v>
      </c>
      <c r="B25" s="50"/>
      <c r="C25" s="5" t="s">
        <v>45</v>
      </c>
      <c r="D25" s="2">
        <v>22</v>
      </c>
      <c r="E25" s="4"/>
      <c r="F25" s="1"/>
    </row>
    <row r="26" spans="1:6" x14ac:dyDescent="0.3">
      <c r="A26" s="2">
        <v>23</v>
      </c>
      <c r="B26" s="50"/>
      <c r="C26" s="5" t="s">
        <v>46</v>
      </c>
      <c r="D26" s="2">
        <v>23</v>
      </c>
      <c r="E26" s="6"/>
      <c r="F26" s="1"/>
    </row>
    <row r="27" spans="1:6" x14ac:dyDescent="0.3">
      <c r="A27" s="2">
        <v>24</v>
      </c>
      <c r="B27" s="50"/>
      <c r="C27" s="5" t="s">
        <v>47</v>
      </c>
      <c r="D27" s="2">
        <v>24</v>
      </c>
      <c r="E27" s="1"/>
      <c r="F27" s="1"/>
    </row>
    <row r="28" spans="1:6" x14ac:dyDescent="0.3">
      <c r="A28" s="2">
        <v>25</v>
      </c>
      <c r="B28" s="50"/>
      <c r="C28" s="5" t="s">
        <v>48</v>
      </c>
      <c r="D28" s="2">
        <v>25</v>
      </c>
      <c r="E28" s="1"/>
      <c r="F28" s="1"/>
    </row>
    <row r="29" spans="1:6" x14ac:dyDescent="0.3">
      <c r="A29" s="2">
        <v>26</v>
      </c>
      <c r="B29" s="50"/>
      <c r="C29" s="5" t="s">
        <v>49</v>
      </c>
      <c r="D29" s="2">
        <v>26</v>
      </c>
      <c r="E29" s="1"/>
      <c r="F29" s="1"/>
    </row>
    <row r="30" spans="1:6" x14ac:dyDescent="0.3">
      <c r="A30" s="2">
        <v>27</v>
      </c>
      <c r="B30" s="50"/>
      <c r="C30" s="5" t="s">
        <v>50</v>
      </c>
      <c r="D30" s="2">
        <v>27</v>
      </c>
      <c r="E30" s="1"/>
      <c r="F30" s="1"/>
    </row>
    <row r="31" spans="1:6" x14ac:dyDescent="0.3">
      <c r="A31" s="2">
        <v>28</v>
      </c>
      <c r="B31" s="50"/>
      <c r="C31" s="5" t="s">
        <v>51</v>
      </c>
      <c r="D31" s="2">
        <v>28</v>
      </c>
      <c r="E31" s="1"/>
      <c r="F31" s="1"/>
    </row>
    <row r="32" spans="1:6" x14ac:dyDescent="0.3">
      <c r="A32" s="2">
        <v>29</v>
      </c>
      <c r="B32" s="50"/>
      <c r="C32" s="5" t="s">
        <v>52</v>
      </c>
      <c r="D32" s="2">
        <v>29</v>
      </c>
      <c r="E32" s="1"/>
      <c r="F32" s="1"/>
    </row>
    <row r="33" spans="1:6" x14ac:dyDescent="0.3">
      <c r="A33" s="2">
        <v>30</v>
      </c>
      <c r="B33" s="50"/>
      <c r="C33" s="5" t="s">
        <v>53</v>
      </c>
      <c r="D33" s="2">
        <v>30</v>
      </c>
      <c r="E33" s="1"/>
      <c r="F33" s="1"/>
    </row>
    <row r="34" spans="1:6" x14ac:dyDescent="0.3">
      <c r="A34" s="2">
        <v>31</v>
      </c>
      <c r="B34" s="50"/>
      <c r="C34" s="5" t="s">
        <v>54</v>
      </c>
      <c r="D34" s="2">
        <v>31</v>
      </c>
      <c r="E34" s="1"/>
      <c r="F34" s="1"/>
    </row>
    <row r="35" spans="1:6" x14ac:dyDescent="0.3">
      <c r="A35" s="2">
        <v>32</v>
      </c>
      <c r="B35" s="50"/>
      <c r="C35" s="5" t="s">
        <v>55</v>
      </c>
      <c r="D35" s="2">
        <v>32</v>
      </c>
      <c r="E35" s="1"/>
      <c r="F35" s="1"/>
    </row>
    <row r="36" spans="1:6" x14ac:dyDescent="0.3">
      <c r="A36" s="2">
        <v>33</v>
      </c>
      <c r="B36" s="50"/>
      <c r="C36" s="5" t="s">
        <v>56</v>
      </c>
      <c r="D36" s="2">
        <v>33</v>
      </c>
      <c r="E36" s="1"/>
      <c r="F36" s="1"/>
    </row>
    <row r="37" spans="1:6" x14ac:dyDescent="0.3">
      <c r="A37" s="2">
        <v>34</v>
      </c>
      <c r="B37" s="50"/>
      <c r="C37" s="5" t="s">
        <v>57</v>
      </c>
      <c r="D37" s="2">
        <v>34</v>
      </c>
      <c r="E37" s="6" t="s">
        <v>16</v>
      </c>
      <c r="F37" s="1" t="s">
        <v>18</v>
      </c>
    </row>
    <row r="38" spans="1:6" x14ac:dyDescent="0.3">
      <c r="A38" s="2">
        <v>35</v>
      </c>
      <c r="B38" s="50"/>
      <c r="C38" s="5" t="s">
        <v>58</v>
      </c>
      <c r="D38" s="2">
        <v>35</v>
      </c>
      <c r="E38" s="1"/>
      <c r="F38" s="1"/>
    </row>
    <row r="39" spans="1:6" x14ac:dyDescent="0.3">
      <c r="A39" s="2">
        <v>36</v>
      </c>
      <c r="B39" s="50"/>
      <c r="C39" s="5" t="s">
        <v>59</v>
      </c>
      <c r="D39" s="2">
        <v>36</v>
      </c>
      <c r="E39" s="1"/>
      <c r="F39" s="1"/>
    </row>
    <row r="40" spans="1:6" x14ac:dyDescent="0.3">
      <c r="A40" s="2">
        <v>37</v>
      </c>
      <c r="B40" s="51"/>
      <c r="C40" s="5" t="s">
        <v>60</v>
      </c>
      <c r="D40" s="2">
        <v>37</v>
      </c>
      <c r="E40" s="1"/>
      <c r="F40" s="1"/>
    </row>
  </sheetData>
  <mergeCells count="3">
    <mergeCell ref="A1:F1"/>
    <mergeCell ref="A2:F2"/>
    <mergeCell ref="B4:B4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0:K19"/>
  <sheetViews>
    <sheetView workbookViewId="0">
      <selection activeCell="N14" sqref="N14"/>
    </sheetView>
  </sheetViews>
  <sheetFormatPr defaultRowHeight="14.15" x14ac:dyDescent="0.3"/>
  <cols>
    <col min="7" max="7" width="12.84375" customWidth="1"/>
    <col min="8" max="8" width="15" customWidth="1"/>
  </cols>
  <sheetData>
    <row r="10" spans="5:11" x14ac:dyDescent="0.3">
      <c r="I10">
        <f>24*6</f>
        <v>144</v>
      </c>
      <c r="J10">
        <f>16*6</f>
        <v>96</v>
      </c>
      <c r="K10">
        <f>I10+J10</f>
        <v>240</v>
      </c>
    </row>
    <row r="14" spans="5:11" x14ac:dyDescent="0.3">
      <c r="E14" s="7" t="s">
        <v>23</v>
      </c>
      <c r="F14" s="8" t="s">
        <v>11</v>
      </c>
      <c r="G14" s="9" t="s">
        <v>22</v>
      </c>
      <c r="H14" s="9" t="s">
        <v>5</v>
      </c>
    </row>
    <row r="15" spans="5:11" x14ac:dyDescent="0.3">
      <c r="E15" s="10" t="s">
        <v>23</v>
      </c>
      <c r="F15" s="8" t="s">
        <v>11</v>
      </c>
      <c r="G15" s="9" t="s">
        <v>20</v>
      </c>
      <c r="H15" s="9" t="s">
        <v>6</v>
      </c>
    </row>
    <row r="16" spans="5:11" x14ac:dyDescent="0.3">
      <c r="E16" s="10" t="s">
        <v>23</v>
      </c>
      <c r="F16" s="8" t="s">
        <v>11</v>
      </c>
      <c r="G16" s="9" t="s">
        <v>21</v>
      </c>
      <c r="H16" s="9" t="s">
        <v>7</v>
      </c>
    </row>
    <row r="17" spans="5:8" x14ac:dyDescent="0.3">
      <c r="E17" s="10" t="s">
        <v>23</v>
      </c>
      <c r="F17" s="8" t="s">
        <v>11</v>
      </c>
      <c r="G17" s="9" t="s">
        <v>21</v>
      </c>
      <c r="H17" s="9" t="s">
        <v>8</v>
      </c>
    </row>
    <row r="18" spans="5:8" x14ac:dyDescent="0.3">
      <c r="E18" s="10" t="s">
        <v>23</v>
      </c>
      <c r="F18" s="8" t="s">
        <v>11</v>
      </c>
      <c r="G18" s="9" t="s">
        <v>19</v>
      </c>
      <c r="H18" s="9" t="s">
        <v>9</v>
      </c>
    </row>
    <row r="19" spans="5:8" x14ac:dyDescent="0.3">
      <c r="E19" s="10" t="s">
        <v>23</v>
      </c>
      <c r="F19" s="8" t="s">
        <v>11</v>
      </c>
      <c r="G19" s="9" t="s">
        <v>19</v>
      </c>
      <c r="H19" s="9" t="s">
        <v>10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H9" sqref="H9"/>
    </sheetView>
  </sheetViews>
  <sheetFormatPr defaultRowHeight="14.15" x14ac:dyDescent="0.3"/>
  <cols>
    <col min="4" max="4" width="16.4609375" customWidth="1"/>
  </cols>
  <sheetData>
    <row r="1" spans="1:4" x14ac:dyDescent="0.3">
      <c r="A1" t="s">
        <v>61</v>
      </c>
      <c r="B1" t="s">
        <v>62</v>
      </c>
      <c r="C1" t="s">
        <v>63</v>
      </c>
      <c r="D1" t="s">
        <v>64</v>
      </c>
    </row>
    <row r="2" spans="1:4" x14ac:dyDescent="0.3">
      <c r="A2">
        <v>5</v>
      </c>
      <c r="B2">
        <v>5000</v>
      </c>
      <c r="C2">
        <v>2500</v>
      </c>
      <c r="D2">
        <f>B2/C2</f>
        <v>2</v>
      </c>
    </row>
    <row r="3" spans="1:4" x14ac:dyDescent="0.3">
      <c r="A3">
        <v>16</v>
      </c>
      <c r="B3">
        <v>16000</v>
      </c>
      <c r="C3">
        <v>8000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PLC分配表1</vt:lpstr>
      <vt:lpstr>PCI卡分配表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2026-05-23T07:10:33Z</dcterms:modified>
</cp:coreProperties>
</file>